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Sheet1!$B$1:$N$16</definedName>
  </definedNames>
  <calcPr calcId="144525"/>
</workbook>
</file>

<file path=xl/sharedStrings.xml><?xml version="1.0" encoding="utf-8"?>
<sst xmlns="http://schemas.openxmlformats.org/spreadsheetml/2006/main" count="44" uniqueCount="39">
  <si>
    <t>附件1</t>
  </si>
  <si>
    <t>长沙农村商业银行2020年度长沙红色半程马拉松赛跑团服装项目——拟采购产品清单</t>
  </si>
  <si>
    <t>编号</t>
  </si>
  <si>
    <t>类别</t>
  </si>
  <si>
    <t>序号</t>
  </si>
  <si>
    <t>产品名称</t>
  </si>
  <si>
    <t>品牌</t>
  </si>
  <si>
    <t>型号</t>
  </si>
  <si>
    <t>单位</t>
  </si>
  <si>
    <t>拟采购
数量</t>
  </si>
  <si>
    <t>响应报价（含税价）</t>
  </si>
  <si>
    <t>备注</t>
  </si>
  <si>
    <t>单价控制价</t>
  </si>
  <si>
    <t>①单价</t>
  </si>
  <si>
    <t>②总价</t>
  </si>
  <si>
    <t>③增值税
税率</t>
  </si>
  <si>
    <t>单位：元/件、元/双等</t>
  </si>
  <si>
    <t>单位：元</t>
  </si>
  <si>
    <t>单位：%</t>
  </si>
  <si>
    <t>一</t>
  </si>
  <si>
    <t>男款运动服装</t>
  </si>
  <si>
    <t>夹克外套</t>
  </si>
  <si>
    <t>耐克
（NIKE）</t>
  </si>
  <si>
    <t>DC4113-441</t>
  </si>
  <si>
    <t>件</t>
  </si>
  <si>
    <t>报名资格审核通过后发采购邀请函里有</t>
  </si>
  <si>
    <t>报名时不需要填写本表</t>
  </si>
  <si>
    <t>长裤</t>
  </si>
  <si>
    <t>CU4958-010</t>
  </si>
  <si>
    <t>运动鞋</t>
  </si>
  <si>
    <t>CD4371-012</t>
  </si>
  <si>
    <t>双</t>
  </si>
  <si>
    <t>小计</t>
  </si>
  <si>
    <t>二</t>
  </si>
  <si>
    <t>女款运动服装</t>
  </si>
  <si>
    <t>CU4612-010</t>
  </si>
  <si>
    <t>CQ8639-003</t>
  </si>
  <si>
    <t>合计总价（评选依据）</t>
  </si>
  <si>
    <t>备注：拟采购数量数据作为参与单位项目报价参考，不代表实际采购承诺。本项目通过公开询价采购、最低价中选方式，确定男女各款运动服装单价标准，最终费用结算以我行实际采购数量为准。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</si>
</sst>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0.5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FF0000"/>
      <name val="宋体"/>
      <charset val="134"/>
    </font>
    <font>
      <b/>
      <sz val="10.5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28" borderId="3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40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17" borderId="42" applyNumberFormat="0" applyAlignment="0" applyProtection="0">
      <alignment vertical="center"/>
    </xf>
    <xf numFmtId="0" fontId="19" fillId="17" borderId="39" applyNumberFormat="0" applyAlignment="0" applyProtection="0">
      <alignment vertical="center"/>
    </xf>
    <xf numFmtId="0" fontId="18" fillId="14" borderId="3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0" borderId="36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9" xfId="8" applyNumberFormat="1" applyFont="1" applyBorder="1" applyAlignment="1">
      <alignment vertical="center" wrapText="1"/>
    </xf>
    <xf numFmtId="0" fontId="8" fillId="0" borderId="9" xfId="8" applyNumberFormat="1" applyFont="1" applyBorder="1" applyAlignment="1">
      <alignment horizontal="left" vertical="center" wrapText="1"/>
    </xf>
    <xf numFmtId="176" fontId="8" fillId="0" borderId="9" xfId="8" applyNumberFormat="1" applyFont="1" applyBorder="1" applyAlignment="1">
      <alignment horizontal="center" vertical="center" wrapText="1"/>
    </xf>
    <xf numFmtId="9" fontId="6" fillId="0" borderId="9" xfId="1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8" applyNumberFormat="1" applyFont="1" applyBorder="1" applyAlignment="1">
      <alignment vertical="center" wrapText="1"/>
    </xf>
    <xf numFmtId="0" fontId="8" fillId="0" borderId="10" xfId="8" applyNumberFormat="1" applyFont="1" applyBorder="1" applyAlignment="1">
      <alignment horizontal="left" vertical="center" wrapText="1"/>
    </xf>
    <xf numFmtId="176" fontId="8" fillId="0" borderId="10" xfId="8" applyNumberFormat="1" applyFont="1" applyBorder="1" applyAlignment="1">
      <alignment horizontal="center" vertical="center" wrapText="1"/>
    </xf>
    <xf numFmtId="9" fontId="6" fillId="0" borderId="10" xfId="1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176" fontId="9" fillId="3" borderId="10" xfId="8" applyNumberFormat="1" applyFont="1" applyFill="1" applyBorder="1" applyAlignment="1">
      <alignment horizontal="center" vertical="center" wrapText="1"/>
    </xf>
    <xf numFmtId="9" fontId="7" fillId="3" borderId="10" xfId="11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8" fillId="0" borderId="15" xfId="8" applyNumberFormat="1" applyFont="1" applyBorder="1" applyAlignment="1">
      <alignment vertical="center" wrapText="1"/>
    </xf>
    <xf numFmtId="0" fontId="8" fillId="0" borderId="15" xfId="8" applyNumberFormat="1" applyFont="1" applyBorder="1" applyAlignment="1">
      <alignment horizontal="left" vertical="center" wrapText="1"/>
    </xf>
    <xf numFmtId="176" fontId="8" fillId="0" borderId="15" xfId="8" applyNumberFormat="1" applyFont="1" applyBorder="1" applyAlignment="1">
      <alignment horizontal="center" vertical="center" wrapText="1"/>
    </xf>
    <xf numFmtId="9" fontId="6" fillId="0" borderId="15" xfId="1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176" fontId="9" fillId="3" borderId="15" xfId="8" applyNumberFormat="1" applyFont="1" applyFill="1" applyBorder="1" applyAlignment="1">
      <alignment horizontal="center" vertical="center" wrapText="1"/>
    </xf>
    <xf numFmtId="9" fontId="7" fillId="3" borderId="15" xfId="11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176" fontId="10" fillId="4" borderId="33" xfId="8" applyNumberFormat="1" applyFont="1" applyFill="1" applyBorder="1" applyAlignment="1">
      <alignment horizontal="center" vertical="center" wrapText="1"/>
    </xf>
    <xf numFmtId="9" fontId="5" fillId="5" borderId="34" xfId="11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Q16"/>
  <sheetViews>
    <sheetView tabSelected="1" zoomScale="90" zoomScaleNormal="90" workbookViewId="0">
      <selection activeCell="Q8" sqref="Q8"/>
    </sheetView>
  </sheetViews>
  <sheetFormatPr defaultColWidth="9" defaultRowHeight="13.5"/>
  <cols>
    <col min="2" max="2" width="6.75833333333333" customWidth="1"/>
    <col min="3" max="3" width="13.875" customWidth="1"/>
    <col min="4" max="4" width="7.625" customWidth="1"/>
    <col min="5" max="6" width="12.7583333333333" customWidth="1"/>
    <col min="7" max="7" width="11.375" customWidth="1"/>
    <col min="8" max="8" width="7.125" customWidth="1"/>
    <col min="9" max="9" width="8.875" customWidth="1"/>
    <col min="10" max="10" width="17.9083333333333" customWidth="1"/>
    <col min="11" max="11" width="16" customWidth="1"/>
    <col min="12" max="12" width="15.875" customWidth="1"/>
    <col min="13" max="13" width="13.375" customWidth="1"/>
    <col min="14" max="14" width="10.875" customWidth="1"/>
  </cols>
  <sheetData>
    <row r="1" spans="2:2">
      <c r="B1" t="s">
        <v>0</v>
      </c>
    </row>
    <row r="2" s="1" customFormat="1" ht="37.5" customHeight="1" spans="2:14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/>
    <row r="4" s="2" customFormat="1" ht="39.75" customHeight="1" spans="2:14">
      <c r="B4" s="6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7" t="s">
        <v>8</v>
      </c>
      <c r="I4" s="7" t="s">
        <v>9</v>
      </c>
      <c r="J4" s="33" t="s">
        <v>10</v>
      </c>
      <c r="K4" s="34"/>
      <c r="L4" s="34"/>
      <c r="M4" s="35"/>
      <c r="N4" s="36" t="s">
        <v>11</v>
      </c>
    </row>
    <row r="5" s="2" customFormat="1" ht="39.75" customHeight="1" spans="2:14">
      <c r="B5" s="9"/>
      <c r="C5" s="10"/>
      <c r="D5" s="10"/>
      <c r="E5" s="10"/>
      <c r="F5" s="10"/>
      <c r="G5" s="10"/>
      <c r="H5" s="10"/>
      <c r="I5" s="10"/>
      <c r="J5" s="37" t="s">
        <v>12</v>
      </c>
      <c r="K5" s="37" t="s">
        <v>13</v>
      </c>
      <c r="L5" s="37" t="s">
        <v>14</v>
      </c>
      <c r="M5" s="38" t="s">
        <v>15</v>
      </c>
      <c r="N5" s="39"/>
    </row>
    <row r="6" s="2" customFormat="1" ht="39.75" customHeight="1" spans="2:14">
      <c r="B6" s="11"/>
      <c r="C6" s="12"/>
      <c r="D6" s="12"/>
      <c r="E6" s="12"/>
      <c r="F6" s="13"/>
      <c r="G6" s="13"/>
      <c r="H6" s="12"/>
      <c r="I6" s="12"/>
      <c r="J6" s="12" t="s">
        <v>16</v>
      </c>
      <c r="K6" s="12" t="s">
        <v>16</v>
      </c>
      <c r="L6" s="12" t="s">
        <v>17</v>
      </c>
      <c r="M6" s="12" t="s">
        <v>18</v>
      </c>
      <c r="N6" s="40"/>
    </row>
    <row r="7" ht="40" customHeight="1" spans="2:14">
      <c r="B7" s="14" t="s">
        <v>19</v>
      </c>
      <c r="C7" s="15" t="s">
        <v>20</v>
      </c>
      <c r="D7" s="16">
        <v>1</v>
      </c>
      <c r="E7" s="16" t="s">
        <v>21</v>
      </c>
      <c r="F7" s="17" t="s">
        <v>22</v>
      </c>
      <c r="G7" s="18" t="s">
        <v>23</v>
      </c>
      <c r="H7" s="17" t="s">
        <v>24</v>
      </c>
      <c r="I7" s="41">
        <v>45</v>
      </c>
      <c r="J7" s="42" t="s">
        <v>25</v>
      </c>
      <c r="K7" s="43" t="s">
        <v>26</v>
      </c>
      <c r="L7" s="44" t="e">
        <f>K7*I7</f>
        <v>#VALUE!</v>
      </c>
      <c r="M7" s="45">
        <v>0.13</v>
      </c>
      <c r="N7" s="46"/>
    </row>
    <row r="8" ht="40" customHeight="1" spans="2:14">
      <c r="B8" s="14"/>
      <c r="C8" s="15"/>
      <c r="D8" s="19">
        <v>2</v>
      </c>
      <c r="E8" s="19" t="s">
        <v>27</v>
      </c>
      <c r="F8" s="20" t="str">
        <f t="shared" ref="F8:F13" si="0">F$7</f>
        <v>耐克
（NIKE）</v>
      </c>
      <c r="G8" s="21" t="s">
        <v>28</v>
      </c>
      <c r="H8" s="20" t="s">
        <v>24</v>
      </c>
      <c r="I8" s="47">
        <f>I7</f>
        <v>45</v>
      </c>
      <c r="J8" s="48" t="str">
        <f>J7</f>
        <v>报名资格审核通过后发采购邀请函里有</v>
      </c>
      <c r="K8" s="49" t="str">
        <f>K7</f>
        <v>报名时不需要填写本表</v>
      </c>
      <c r="L8" s="50" t="e">
        <f t="shared" ref="L8:L9" si="1">K8*I8</f>
        <v>#VALUE!</v>
      </c>
      <c r="M8" s="51">
        <v>0.13</v>
      </c>
      <c r="N8" s="52"/>
    </row>
    <row r="9" ht="40" customHeight="1" spans="2:14">
      <c r="B9" s="14"/>
      <c r="C9" s="15"/>
      <c r="D9" s="19">
        <v>3</v>
      </c>
      <c r="E9" s="19" t="s">
        <v>29</v>
      </c>
      <c r="F9" s="20" t="str">
        <f t="shared" si="0"/>
        <v>耐克
（NIKE）</v>
      </c>
      <c r="G9" s="21" t="s">
        <v>30</v>
      </c>
      <c r="H9" s="20" t="s">
        <v>31</v>
      </c>
      <c r="I9" s="47">
        <f>I7</f>
        <v>45</v>
      </c>
      <c r="J9" s="48" t="str">
        <f>J7</f>
        <v>报名资格审核通过后发采购邀请函里有</v>
      </c>
      <c r="K9" s="49" t="str">
        <f>K7</f>
        <v>报名时不需要填写本表</v>
      </c>
      <c r="L9" s="50" t="e">
        <f t="shared" si="1"/>
        <v>#VALUE!</v>
      </c>
      <c r="M9" s="51">
        <v>0.13</v>
      </c>
      <c r="N9" s="52"/>
    </row>
    <row r="10" s="3" customFormat="1" ht="32.25" customHeight="1" spans="2:17">
      <c r="B10" s="22"/>
      <c r="C10" s="16"/>
      <c r="D10" s="23" t="s">
        <v>32</v>
      </c>
      <c r="E10" s="24"/>
      <c r="F10" s="24"/>
      <c r="G10" s="24"/>
      <c r="H10" s="24"/>
      <c r="I10" s="53"/>
      <c r="J10" s="54">
        <f>SUM(J7:J9)</f>
        <v>0</v>
      </c>
      <c r="K10" s="54">
        <f>SUM(K7:K9)</f>
        <v>0</v>
      </c>
      <c r="L10" s="54" t="e">
        <f>SUM(L7:L9)</f>
        <v>#VALUE!</v>
      </c>
      <c r="M10" s="55">
        <v>0.13</v>
      </c>
      <c r="N10" s="56"/>
      <c r="Q10"/>
    </row>
    <row r="11" ht="46" customHeight="1" spans="2:14">
      <c r="B11" s="25" t="s">
        <v>33</v>
      </c>
      <c r="C11" s="26" t="s">
        <v>34</v>
      </c>
      <c r="D11" s="19">
        <v>1</v>
      </c>
      <c r="E11" s="19" t="str">
        <f>E7</f>
        <v>夹克外套</v>
      </c>
      <c r="F11" s="20" t="str">
        <f t="shared" si="0"/>
        <v>耐克
（NIKE）</v>
      </c>
      <c r="G11" s="20" t="str">
        <f>G7</f>
        <v>DC4113-441</v>
      </c>
      <c r="H11" s="20" t="s">
        <v>24</v>
      </c>
      <c r="I11" s="47">
        <v>69</v>
      </c>
      <c r="J11" s="48" t="str">
        <f>J7</f>
        <v>报名资格审核通过后发采购邀请函里有</v>
      </c>
      <c r="K11" s="49" t="str">
        <f>K7</f>
        <v>报名时不需要填写本表</v>
      </c>
      <c r="L11" s="50" t="e">
        <f t="shared" ref="L11:L13" si="2">K11*I11</f>
        <v>#VALUE!</v>
      </c>
      <c r="M11" s="51">
        <v>0.13</v>
      </c>
      <c r="N11" s="52"/>
    </row>
    <row r="12" ht="46" customHeight="1" spans="2:14">
      <c r="B12" s="14"/>
      <c r="C12" s="15"/>
      <c r="D12" s="26">
        <v>2</v>
      </c>
      <c r="E12" s="26" t="str">
        <f>E8</f>
        <v>长裤</v>
      </c>
      <c r="F12" s="27" t="str">
        <f t="shared" si="0"/>
        <v>耐克
（NIKE）</v>
      </c>
      <c r="G12" s="27" t="s">
        <v>35</v>
      </c>
      <c r="H12" s="27" t="s">
        <v>24</v>
      </c>
      <c r="I12" s="57">
        <f>I11</f>
        <v>69</v>
      </c>
      <c r="J12" s="58" t="str">
        <f>J7</f>
        <v>报名资格审核通过后发采购邀请函里有</v>
      </c>
      <c r="K12" s="59" t="str">
        <f>K7</f>
        <v>报名时不需要填写本表</v>
      </c>
      <c r="L12" s="60" t="e">
        <f t="shared" si="2"/>
        <v>#VALUE!</v>
      </c>
      <c r="M12" s="61">
        <v>0.13</v>
      </c>
      <c r="N12" s="62"/>
    </row>
    <row r="13" ht="46" customHeight="1" spans="2:14">
      <c r="B13" s="14"/>
      <c r="C13" s="15"/>
      <c r="D13" s="26">
        <v>3</v>
      </c>
      <c r="E13" s="26" t="str">
        <f>E9</f>
        <v>运动鞋</v>
      </c>
      <c r="F13" s="27" t="str">
        <f t="shared" si="0"/>
        <v>耐克
（NIKE）</v>
      </c>
      <c r="G13" s="27" t="s">
        <v>36</v>
      </c>
      <c r="H13" s="27" t="s">
        <v>31</v>
      </c>
      <c r="I13" s="57">
        <f>I11</f>
        <v>69</v>
      </c>
      <c r="J13" s="58" t="str">
        <f>J7</f>
        <v>报名资格审核通过后发采购邀请函里有</v>
      </c>
      <c r="K13" s="59" t="str">
        <f>K7</f>
        <v>报名时不需要填写本表</v>
      </c>
      <c r="L13" s="60" t="e">
        <f t="shared" si="2"/>
        <v>#VALUE!</v>
      </c>
      <c r="M13" s="61">
        <v>0.13</v>
      </c>
      <c r="N13" s="62"/>
    </row>
    <row r="14" s="3" customFormat="1" ht="32.25" customHeight="1" spans="2:14">
      <c r="B14" s="14"/>
      <c r="C14" s="15"/>
      <c r="D14" s="28" t="str">
        <f>D10</f>
        <v>小计</v>
      </c>
      <c r="E14" s="29"/>
      <c r="F14" s="29"/>
      <c r="G14" s="29"/>
      <c r="H14" s="29"/>
      <c r="I14" s="63"/>
      <c r="J14" s="64">
        <f>SUM(J11:J13)</f>
        <v>0</v>
      </c>
      <c r="K14" s="64">
        <f>SUM(K11:K13)</f>
        <v>0</v>
      </c>
      <c r="L14" s="64" t="e">
        <f>SUM(L11:L13)</f>
        <v>#VALUE!</v>
      </c>
      <c r="M14" s="65">
        <v>0.13</v>
      </c>
      <c r="N14" s="66"/>
    </row>
    <row r="15" s="4" customFormat="1" ht="32.25" customHeight="1" spans="2:14">
      <c r="B15" s="30" t="s">
        <v>37</v>
      </c>
      <c r="C15" s="31"/>
      <c r="D15" s="31"/>
      <c r="E15" s="31"/>
      <c r="F15" s="31"/>
      <c r="G15" s="31"/>
      <c r="H15" s="31"/>
      <c r="I15" s="31"/>
      <c r="J15" s="31"/>
      <c r="K15" s="67"/>
      <c r="L15" s="68" t="e">
        <f>L10+L14</f>
        <v>#VALUE!</v>
      </c>
      <c r="M15" s="69">
        <v>0.13</v>
      </c>
      <c r="N15" s="70"/>
    </row>
    <row r="16" ht="38.25" customHeight="1" spans="2:14">
      <c r="B16" s="32" t="s">
        <v>38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</sheetData>
  <mergeCells count="19">
    <mergeCell ref="B2:N2"/>
    <mergeCell ref="J4:M4"/>
    <mergeCell ref="D10:I10"/>
    <mergeCell ref="D14:I14"/>
    <mergeCell ref="B15:K15"/>
    <mergeCell ref="B16:N16"/>
    <mergeCell ref="B4:B6"/>
    <mergeCell ref="B7:B10"/>
    <mergeCell ref="B11:B14"/>
    <mergeCell ref="C4:C6"/>
    <mergeCell ref="C7:C10"/>
    <mergeCell ref="C11:C14"/>
    <mergeCell ref="D4:D6"/>
    <mergeCell ref="E4:E6"/>
    <mergeCell ref="F4:F6"/>
    <mergeCell ref="G4:G6"/>
    <mergeCell ref="H4:H6"/>
    <mergeCell ref="I4:I6"/>
    <mergeCell ref="N4:N6"/>
  </mergeCells>
  <printOptions horizontalCentered="1"/>
  <pageMargins left="0.27" right="0.24" top="0.708661417322835" bottom="0.25" header="0.669291338582677" footer="0.17"/>
  <pageSetup paperSize="9" scale="90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吴飞</cp:lastModifiedBy>
  <dcterms:created xsi:type="dcterms:W3CDTF">2006-09-13T11:21:00Z</dcterms:created>
  <dcterms:modified xsi:type="dcterms:W3CDTF">2020-12-03T00:20:31Z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